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095"/>
  </bookViews>
  <sheets>
    <sheet name="Startlijst 6-jarigen" sheetId="5" r:id="rId1"/>
    <sheet name="Startlijst 5-jarigen" sheetId="4" r:id="rId2"/>
    <sheet name="Startlijst 4-jarigen" sheetId="1" r:id="rId3"/>
  </sheets>
  <calcPr calcId="145621"/>
</workbook>
</file>

<file path=xl/calcChain.xml><?xml version="1.0" encoding="utf-8"?>
<calcChain xmlns="http://schemas.openxmlformats.org/spreadsheetml/2006/main">
  <c r="H17" i="1" l="1"/>
  <c r="L14" i="1"/>
  <c r="H16" i="1"/>
  <c r="L16" i="1"/>
  <c r="H15" i="1"/>
  <c r="L10" i="1"/>
  <c r="H43" i="1"/>
  <c r="L9" i="1"/>
  <c r="H34" i="1"/>
  <c r="L11" i="1"/>
  <c r="H22" i="1"/>
  <c r="L20" i="1"/>
  <c r="H18" i="1"/>
  <c r="L15" i="1"/>
  <c r="H26" i="1"/>
  <c r="L12" i="1"/>
  <c r="H25" i="1"/>
  <c r="L26" i="1"/>
  <c r="H36" i="1"/>
  <c r="L13" i="1"/>
  <c r="H14" i="1"/>
  <c r="L22" i="1"/>
  <c r="H28" i="1"/>
  <c r="L19" i="1"/>
  <c r="H9" i="1"/>
  <c r="L17" i="1"/>
  <c r="H19" i="1"/>
  <c r="L21" i="1"/>
  <c r="H40" i="1"/>
  <c r="L24" i="1"/>
  <c r="H41" i="1"/>
  <c r="L18" i="1"/>
  <c r="H27" i="1"/>
  <c r="L25" i="1"/>
  <c r="H21" i="1"/>
  <c r="L27" i="1"/>
  <c r="H37" i="1"/>
  <c r="L23" i="1"/>
  <c r="H24" i="1"/>
  <c r="L28" i="1"/>
  <c r="H33" i="1"/>
  <c r="L29" i="1"/>
  <c r="H12" i="1"/>
  <c r="L30" i="1"/>
  <c r="H35" i="1"/>
  <c r="L31" i="1"/>
  <c r="H10" i="1"/>
  <c r="L32" i="1"/>
  <c r="H42" i="1"/>
  <c r="L33" i="1"/>
  <c r="H29" i="1"/>
  <c r="L34" i="1"/>
  <c r="M34" i="1" s="1"/>
  <c r="H32" i="1"/>
  <c r="L35" i="1"/>
  <c r="H30" i="1"/>
  <c r="L36" i="1"/>
  <c r="H23" i="1"/>
  <c r="L37" i="1"/>
  <c r="H31" i="1"/>
  <c r="L38" i="1"/>
  <c r="H39" i="1"/>
  <c r="L39" i="1"/>
  <c r="M39" i="1" s="1"/>
  <c r="H45" i="1"/>
  <c r="L40" i="1"/>
  <c r="H20" i="1"/>
  <c r="L41" i="1"/>
  <c r="H13" i="1"/>
  <c r="L42" i="1"/>
  <c r="H11" i="1"/>
  <c r="L43" i="1"/>
  <c r="M43" i="1" s="1"/>
  <c r="H38" i="1"/>
  <c r="L44" i="1"/>
  <c r="H44" i="1"/>
  <c r="L45" i="1"/>
  <c r="H46" i="1"/>
  <c r="L46" i="1"/>
  <c r="M37" i="1" l="1"/>
  <c r="M33" i="1"/>
  <c r="M25" i="1"/>
  <c r="M14" i="1"/>
  <c r="M26" i="1"/>
  <c r="M17" i="1"/>
  <c r="M41" i="1"/>
  <c r="M45" i="1"/>
  <c r="M11" i="1"/>
  <c r="M29" i="1"/>
  <c r="M30" i="1"/>
  <c r="M23" i="1"/>
  <c r="M24" i="1"/>
  <c r="M13" i="1"/>
  <c r="M20" i="1"/>
  <c r="M10" i="1"/>
  <c r="M40" i="1"/>
  <c r="M31" i="1"/>
  <c r="M21" i="1"/>
  <c r="M15" i="1"/>
  <c r="M44" i="1"/>
  <c r="M35" i="1"/>
  <c r="M27" i="1"/>
  <c r="M22" i="1"/>
  <c r="M16" i="1"/>
  <c r="M46" i="1"/>
  <c r="M42" i="1"/>
  <c r="M38" i="1"/>
  <c r="M36" i="1"/>
  <c r="M32" i="1"/>
  <c r="M28" i="1"/>
  <c r="M18" i="1"/>
  <c r="M19" i="1"/>
  <c r="M12" i="1"/>
  <c r="M9" i="1"/>
</calcChain>
</file>

<file path=xl/sharedStrings.xml><?xml version="1.0" encoding="utf-8"?>
<sst xmlns="http://schemas.openxmlformats.org/spreadsheetml/2006/main" count="299" uniqueCount="242">
  <si>
    <t>4-jarigen Spring paarden</t>
  </si>
  <si>
    <t>5-jarigen Spring paarden</t>
  </si>
  <si>
    <t>6-jarigen Spring paarden</t>
  </si>
  <si>
    <t>Monique Hendriks</t>
  </si>
  <si>
    <t>Naam Ruiter</t>
  </si>
  <si>
    <t>Jack</t>
  </si>
  <si>
    <t>Jorette Gold</t>
  </si>
  <si>
    <t>Sam Versteijnen</t>
  </si>
  <si>
    <t>Ellen Hansen</t>
  </si>
  <si>
    <t>Horsefood Spring Talent 2020</t>
  </si>
  <si>
    <t xml:space="preserve">Afstamming </t>
  </si>
  <si>
    <t xml:space="preserve">Naam Paard </t>
  </si>
  <si>
    <t>Willem Verdonk</t>
  </si>
  <si>
    <t>Blom`s Vadinos</t>
  </si>
  <si>
    <t>Carel Gold SV</t>
  </si>
  <si>
    <t>Blom`s Larado O</t>
  </si>
  <si>
    <t>Blom`s Leviathan</t>
  </si>
  <si>
    <t>Lisanne Verdonk</t>
  </si>
  <si>
    <t>Future Five R.L.</t>
  </si>
  <si>
    <t>Lucky Future R.L.</t>
  </si>
  <si>
    <t>Lucky-Luuk</t>
  </si>
  <si>
    <t>Lisa</t>
  </si>
  <si>
    <t>Iron man van het Meulenhof</t>
  </si>
  <si>
    <t>Quirina HJ</t>
  </si>
  <si>
    <t>Maxi de Weert</t>
  </si>
  <si>
    <t>Etoulon vdl</t>
  </si>
  <si>
    <t>La Luna HJ</t>
  </si>
  <si>
    <t>Kannan x Jokinal de Bornival</t>
  </si>
  <si>
    <t>Kannan-Light DK Z</t>
  </si>
  <si>
    <t>Thieu Huijbregts</t>
  </si>
  <si>
    <t>I’m special de Muze x Crown Z</t>
  </si>
  <si>
    <t>Quitina van HD</t>
  </si>
  <si>
    <t>Liv Huijbregts</t>
  </si>
  <si>
    <t>Valiente</t>
  </si>
  <si>
    <t>Vagrant Z x Tyson</t>
  </si>
  <si>
    <t>Joost Cuppen</t>
  </si>
  <si>
    <t>Harley vdl</t>
  </si>
  <si>
    <t>Hailey Z</t>
  </si>
  <si>
    <t>Carambole</t>
  </si>
  <si>
    <t>Loyalton</t>
  </si>
  <si>
    <t>Ganzelot x Linton</t>
  </si>
  <si>
    <t>Luck Lady</t>
  </si>
  <si>
    <t>Vagrant x Lancelot</t>
  </si>
  <si>
    <t>Litalica</t>
  </si>
  <si>
    <t>Aniek Diks</t>
  </si>
  <si>
    <t>Limelight AD</t>
  </si>
  <si>
    <t>Emir R x Diarado x Padinus</t>
  </si>
  <si>
    <t>Heartbreaker x Colander x Capitol I</t>
  </si>
  <si>
    <t>Heart Capitol U.S.</t>
  </si>
  <si>
    <t>Gaby van der Bruggen</t>
  </si>
  <si>
    <t>Liverna</t>
  </si>
  <si>
    <t>Hampshire Vdl x iroko x faram</t>
  </si>
  <si>
    <t>Andiamo x Vagabond de la pomme x darco</t>
  </si>
  <si>
    <t>Quanta Costa van de Vlindervallei</t>
  </si>
  <si>
    <t>Grandorado x Calvados x Galoubet I</t>
  </si>
  <si>
    <t>Laptop</t>
  </si>
  <si>
    <t>Frans Burgers</t>
  </si>
  <si>
    <t>Graziano x Ustinov</t>
  </si>
  <si>
    <t>Lucky-One</t>
  </si>
  <si>
    <t>Annette Swinkels</t>
  </si>
  <si>
    <t>Harley VDL x Ukato</t>
  </si>
  <si>
    <t>Latino</t>
  </si>
  <si>
    <t>Lisa Tak</t>
  </si>
  <si>
    <t>Grandorado TN x Capo</t>
  </si>
  <si>
    <t>Lucara</t>
  </si>
  <si>
    <t>Annelies Boer</t>
  </si>
  <si>
    <t>Air Jordan Alpha Z x Inspecteur</t>
  </si>
  <si>
    <t>Air Effect Z</t>
  </si>
  <si>
    <t>Jolijn Loonen</t>
  </si>
  <si>
    <t>E-Ginton Z x Aerobic</t>
  </si>
  <si>
    <t>L. Woodstock</t>
  </si>
  <si>
    <t>Denise Egelmeers</t>
  </si>
  <si>
    <t>Hermantico x Pacific</t>
  </si>
  <si>
    <t>Limited Edition Fee</t>
  </si>
  <si>
    <t>Jens van Giersbergen</t>
  </si>
  <si>
    <t>Wielbraek’s Ladies First</t>
  </si>
  <si>
    <t>Pascale Steenbakkers</t>
  </si>
  <si>
    <t>Kelly Kreeft</t>
  </si>
  <si>
    <t>Kiss DK Z</t>
  </si>
  <si>
    <t>Kannan x Galoubet du Maras</t>
  </si>
  <si>
    <t>Quintano</t>
  </si>
  <si>
    <t>Le Blue Diamond van het Ruytershof x Larome</t>
  </si>
  <si>
    <t>Willemien Hendriks</t>
  </si>
  <si>
    <t>Larsson</t>
  </si>
  <si>
    <t>Hermantico x jupilot</t>
  </si>
  <si>
    <t>Quintus</t>
  </si>
  <si>
    <t>Dallas VDL x Parco</t>
  </si>
  <si>
    <t>Air jerome z</t>
  </si>
  <si>
    <t>Leon kuijpers</t>
  </si>
  <si>
    <t>Air jordan</t>
  </si>
  <si>
    <t>Vannan x Lordanos</t>
  </si>
  <si>
    <t>Captain Cooper x Cartano</t>
  </si>
  <si>
    <t>For Pleasure x Untouchable Z</t>
  </si>
  <si>
    <t>Mr. Pancake BH x Cartano</t>
  </si>
  <si>
    <t>Arezzo VDL x Veron</t>
  </si>
  <si>
    <t>Grandorado x Verdi</t>
  </si>
  <si>
    <t>Vragant Z x Kreator</t>
  </si>
  <si>
    <t>Caretino Gold x Grandino</t>
  </si>
  <si>
    <t>Ledarco de Septon x Ircolando</t>
  </si>
  <si>
    <t>F One USA x Bacardi VDL x Oklund</t>
  </si>
  <si>
    <t>Kahlua Carmen</t>
  </si>
  <si>
    <t>Yindee van Wanrooij</t>
  </si>
  <si>
    <t>Chaman x Oklund</t>
  </si>
  <si>
    <t>Kiki Carmen</t>
  </si>
  <si>
    <t>Arezzo VDL x Voltaire</t>
  </si>
  <si>
    <t>Krek Concorde S</t>
  </si>
  <si>
    <t>Blom`s Kickin`it</t>
  </si>
  <si>
    <t>Blom`s kingsten</t>
  </si>
  <si>
    <t>Global Express x Lux</t>
  </si>
  <si>
    <t>Krazy Express T</t>
  </si>
  <si>
    <t>Gemini xx</t>
  </si>
  <si>
    <t>Puyol de Kalvarie</t>
  </si>
  <si>
    <t>Paris</t>
  </si>
  <si>
    <t>Vigo d’Arsouilles x Darco</t>
  </si>
  <si>
    <t>Vagrant Z x Comme d’Api vd Hacienda Z</t>
  </si>
  <si>
    <t>Valeur DK Z</t>
  </si>
  <si>
    <t>Balou du Rouet x Contender</t>
  </si>
  <si>
    <t>Blaze van de Tichelry Z</t>
  </si>
  <si>
    <t>Le Diamant Horta x Ed King Hill</t>
  </si>
  <si>
    <t>Wielbraek's Perfect Color</t>
  </si>
  <si>
    <t>Sophie Steenbakkers</t>
  </si>
  <si>
    <t>Marius Claudius x Cicero</t>
  </si>
  <si>
    <t>Glasgow van het Merelsnest</t>
  </si>
  <si>
    <t>K-cona</t>
  </si>
  <si>
    <t>Cheyenne Meijers</t>
  </si>
  <si>
    <t>Karla</t>
  </si>
  <si>
    <t>Etoulon x Jus de Pommes</t>
  </si>
  <si>
    <t>Kalando</t>
  </si>
  <si>
    <t>Berlin x Indoctro</t>
  </si>
  <si>
    <t>Kwik Tweet</t>
  </si>
  <si>
    <t>For Pleasure Twister</t>
  </si>
  <si>
    <t>Rebecca Hellemons</t>
  </si>
  <si>
    <t>Kick Pleasure</t>
  </si>
  <si>
    <t>Karlijne</t>
  </si>
  <si>
    <t>IJzermolens Kanani</t>
  </si>
  <si>
    <t>For Pleasure</t>
  </si>
  <si>
    <t>Gullit HBC x Vingino</t>
  </si>
  <si>
    <t>Vigo d'arsouilles</t>
  </si>
  <si>
    <t>F-one USA x Caretino</t>
  </si>
  <si>
    <t>Kannan</t>
  </si>
  <si>
    <t>Leon Kuijpers</t>
  </si>
  <si>
    <t>Jill</t>
  </si>
  <si>
    <r>
      <t xml:space="preserve">Action </t>
    </r>
    <r>
      <rPr>
        <b/>
        <sz val="10"/>
        <rFont val="Arial"/>
        <family val="2"/>
      </rPr>
      <t>B</t>
    </r>
    <r>
      <rPr>
        <sz val="10"/>
        <rFont val="Arial"/>
        <family val="2"/>
      </rPr>
      <t>reaker</t>
    </r>
  </si>
  <si>
    <t>Joline</t>
  </si>
  <si>
    <t>Whitesnake x Lys Rouge</t>
  </si>
  <si>
    <t>Dynamo x Padinus</t>
  </si>
  <si>
    <t>Just on time</t>
  </si>
  <si>
    <t>Zirocco blue vdl</t>
  </si>
  <si>
    <t>Coco van de Velddoornhoeve</t>
  </si>
  <si>
    <t>Cassius Clay VDV Z x Concorde</t>
  </si>
  <si>
    <t>Vagrant Z</t>
  </si>
  <si>
    <t>Sentinel’s Vince</t>
  </si>
  <si>
    <t>Jelske Dekkers</t>
  </si>
  <si>
    <t>Airforce HH x Ksar-Sitte</t>
  </si>
  <si>
    <t>Jodocus G</t>
  </si>
  <si>
    <t>Lucy Groenen</t>
  </si>
  <si>
    <t>Ukato x Calvaro</t>
  </si>
  <si>
    <t>Jackpot</t>
  </si>
  <si>
    <t>Argo Z</t>
  </si>
  <si>
    <t>Asca Z x Diamant de Semmily x Cumano</t>
  </si>
  <si>
    <t>Marwin van den Nieuwenhuijzen</t>
  </si>
  <si>
    <t>Janick-e</t>
  </si>
  <si>
    <t>Canabis x Oklund</t>
  </si>
  <si>
    <t>Caretino Gold x Indoctro</t>
  </si>
  <si>
    <t>Chelsea</t>
  </si>
  <si>
    <t>Chester Z x Landeur</t>
  </si>
  <si>
    <t>Donna</t>
  </si>
  <si>
    <t>Dominator Z x Singapore</t>
  </si>
  <si>
    <t>Journey van Eerd</t>
  </si>
  <si>
    <t>Knegt's Lieselot</t>
  </si>
  <si>
    <t>Tangelo van de Zuuthoeve x Cantos</t>
  </si>
  <si>
    <t>Margo van Nijnatten</t>
  </si>
  <si>
    <t>Lecce Balia RS</t>
  </si>
  <si>
    <t>Arezzo x Berlin x Kreator</t>
  </si>
  <si>
    <t>Kiam BLH</t>
  </si>
  <si>
    <t>V. Don Diablo HX X Pierrot</t>
  </si>
  <si>
    <t>Strafpunten</t>
  </si>
  <si>
    <t>Tijd</t>
  </si>
  <si>
    <t>Winnaars gefeliciteerd!</t>
  </si>
  <si>
    <t xml:space="preserve">Deelnemers bedankt! </t>
  </si>
  <si>
    <t>Techniek 1e ronde</t>
  </si>
  <si>
    <t>Rijdbaarheid 1e ronde</t>
  </si>
  <si>
    <t>Totaal score 1e ronde</t>
  </si>
  <si>
    <t>Techniek   2e ronde</t>
  </si>
  <si>
    <t>Rijdbaarheid 2e ronde</t>
  </si>
  <si>
    <t>Totaal score 2e ronde</t>
  </si>
  <si>
    <t>Eind totaal</t>
  </si>
  <si>
    <t>Winnaars gefeliciteerd !!</t>
  </si>
  <si>
    <t>78:91</t>
  </si>
  <si>
    <t>81:31</t>
  </si>
  <si>
    <t>71:21</t>
  </si>
  <si>
    <t>78:09</t>
  </si>
  <si>
    <t>73:83</t>
  </si>
  <si>
    <t>97:94</t>
  </si>
  <si>
    <t>75:59</t>
  </si>
  <si>
    <t>73:81</t>
  </si>
  <si>
    <t>75:47</t>
  </si>
  <si>
    <t>71:56</t>
  </si>
  <si>
    <t>82:71</t>
  </si>
  <si>
    <t>41:83</t>
  </si>
  <si>
    <t>52:28</t>
  </si>
  <si>
    <t>41:74</t>
  </si>
  <si>
    <t>42:48</t>
  </si>
  <si>
    <t>39:03</t>
  </si>
  <si>
    <t>42:26</t>
  </si>
  <si>
    <t>42:86</t>
  </si>
  <si>
    <t>39:96</t>
  </si>
  <si>
    <t>81:33</t>
  </si>
  <si>
    <t>81:08</t>
  </si>
  <si>
    <t>74:65</t>
  </si>
  <si>
    <t>74:16</t>
  </si>
  <si>
    <t>71:95</t>
  </si>
  <si>
    <t>108:63</t>
  </si>
  <si>
    <t>78:76</t>
  </si>
  <si>
    <t>82:00</t>
  </si>
  <si>
    <t>75:45</t>
  </si>
  <si>
    <t>84:49</t>
  </si>
  <si>
    <t>79:93</t>
  </si>
  <si>
    <t>75:67</t>
  </si>
  <si>
    <t>79:68</t>
  </si>
  <si>
    <t>Val</t>
  </si>
  <si>
    <t>97:00</t>
  </si>
  <si>
    <t>Afgemeld</t>
  </si>
  <si>
    <t>76:64</t>
  </si>
  <si>
    <t>74:24</t>
  </si>
  <si>
    <t>78:50</t>
  </si>
  <si>
    <t>v.v.</t>
  </si>
  <si>
    <t>39:65</t>
  </si>
  <si>
    <t>40:62</t>
  </si>
  <si>
    <t>40:25</t>
  </si>
  <si>
    <t>41:57</t>
  </si>
  <si>
    <t>Pink Lady v/d Fruitkorf</t>
  </si>
  <si>
    <t>42:66</t>
  </si>
  <si>
    <t>50:83</t>
  </si>
  <si>
    <t>41:50</t>
  </si>
  <si>
    <t>53:95</t>
  </si>
  <si>
    <t>47:17</t>
  </si>
  <si>
    <t>44:91</t>
  </si>
  <si>
    <t>46:12</t>
  </si>
  <si>
    <t>Kees van Gestel</t>
  </si>
  <si>
    <t>Iecce Balia RS</t>
  </si>
  <si>
    <t>Arezzo x Berlijn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</si>
</sst>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"/>
  </numFmts>
  <fonts count="11">
    <font>
      <sz val="11"/>
      <color theme="1"/>
      <name val="Calibri"/>
      <family val="2"/>
      <scheme val="minor"/>
    </font>
    <font>
      <sz val="10"/>
      <color indexed="8"/>
      <name val="Helvetica Neue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201F1E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name val="Helvetica Neue"/>
    </font>
  </fonts>
  <fills count="5">
    <fill>
      <patternFill patternType="none"/>
    </fill>
    <fill>
      <patternFill patternType="gray125"/>
    </fill>
    <fill>
      <patternFill patternType="solid">
        <fgColor rgb="FFFFCF4A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Protection="0">
      <alignment vertical="top" wrapText="1"/>
    </xf>
  </cellStyleXfs>
  <cellXfs count="71">
    <xf numFmtId="0" fontId="0" fillId="0" borderId="0" xfId="0"/>
    <xf numFmtId="0" fontId="0" fillId="0" borderId="0" xfId="0" applyFill="1"/>
    <xf numFmtId="0" fontId="0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4" fillId="2" borderId="1" xfId="0" applyFont="1" applyFill="1" applyBorder="1"/>
    <xf numFmtId="0" fontId="5" fillId="0" borderId="1" xfId="0" applyFont="1" applyBorder="1" applyAlignment="1">
      <alignment wrapText="1"/>
    </xf>
    <xf numFmtId="0" fontId="6" fillId="0" borderId="1" xfId="0" applyFont="1" applyBorder="1"/>
    <xf numFmtId="0" fontId="5" fillId="0" borderId="1" xfId="0" applyFont="1" applyFill="1" applyBorder="1" applyAlignment="1">
      <alignment wrapText="1"/>
    </xf>
    <xf numFmtId="0" fontId="5" fillId="0" borderId="1" xfId="0" applyFont="1" applyBorder="1"/>
    <xf numFmtId="0" fontId="4" fillId="2" borderId="4" xfId="0" applyFont="1" applyFill="1" applyBorder="1"/>
    <xf numFmtId="0" fontId="5" fillId="0" borderId="2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7" fillId="0" borderId="1" xfId="0" applyFont="1" applyFill="1" applyBorder="1"/>
    <xf numFmtId="0" fontId="5" fillId="0" borderId="4" xfId="0" applyFont="1" applyFill="1" applyBorder="1" applyAlignment="1">
      <alignment wrapText="1"/>
    </xf>
    <xf numFmtId="0" fontId="5" fillId="0" borderId="2" xfId="0" applyFont="1" applyFill="1" applyBorder="1" applyAlignment="1">
      <alignment wrapText="1"/>
    </xf>
    <xf numFmtId="0" fontId="0" fillId="0" borderId="2" xfId="0" applyFill="1" applyBorder="1"/>
    <xf numFmtId="0" fontId="0" fillId="0" borderId="1" xfId="0" applyFill="1" applyBorder="1"/>
    <xf numFmtId="49" fontId="4" fillId="2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9" fillId="0" borderId="1" xfId="0" applyFont="1" applyBorder="1"/>
    <xf numFmtId="0" fontId="0" fillId="0" borderId="0" xfId="0" applyFill="1" applyAlignment="1">
      <alignment horizontal="center"/>
    </xf>
    <xf numFmtId="49" fontId="0" fillId="0" borderId="0" xfId="0" applyNumberFormat="1" applyFill="1" applyAlignment="1">
      <alignment horizontal="center"/>
    </xf>
    <xf numFmtId="49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49" fontId="0" fillId="0" borderId="1" xfId="0" applyNumberFormat="1" applyFill="1" applyBorder="1" applyAlignment="1">
      <alignment horizontal="center"/>
    </xf>
    <xf numFmtId="49" fontId="0" fillId="0" borderId="2" xfId="0" applyNumberFormat="1" applyFill="1" applyBorder="1" applyAlignment="1">
      <alignment horizontal="center"/>
    </xf>
    <xf numFmtId="0" fontId="5" fillId="0" borderId="6" xfId="0" applyFont="1" applyFill="1" applyBorder="1" applyAlignment="1">
      <alignment wrapText="1"/>
    </xf>
    <xf numFmtId="0" fontId="0" fillId="0" borderId="6" xfId="0" applyFill="1" applyBorder="1" applyAlignment="1">
      <alignment horizontal="center"/>
    </xf>
    <xf numFmtId="0" fontId="5" fillId="0" borderId="7" xfId="0" applyFont="1" applyFill="1" applyBorder="1" applyAlignment="1">
      <alignment wrapText="1"/>
    </xf>
    <xf numFmtId="0" fontId="0" fillId="0" borderId="7" xfId="0" applyFill="1" applyBorder="1" applyAlignment="1">
      <alignment horizontal="center"/>
    </xf>
    <xf numFmtId="49" fontId="0" fillId="0" borderId="7" xfId="0" applyNumberFormat="1" applyFill="1" applyBorder="1" applyAlignment="1">
      <alignment horizontal="center"/>
    </xf>
    <xf numFmtId="0" fontId="5" fillId="4" borderId="1" xfId="0" applyFont="1" applyFill="1" applyBorder="1" applyAlignment="1">
      <alignment wrapText="1"/>
    </xf>
    <xf numFmtId="0" fontId="0" fillId="4" borderId="1" xfId="0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5" fillId="4" borderId="1" xfId="0" applyFont="1" applyFill="1" applyBorder="1"/>
    <xf numFmtId="0" fontId="5" fillId="4" borderId="6" xfId="0" applyFont="1" applyFill="1" applyBorder="1" applyAlignment="1">
      <alignment wrapText="1"/>
    </xf>
    <xf numFmtId="0" fontId="0" fillId="4" borderId="6" xfId="0" applyFill="1" applyBorder="1" applyAlignment="1">
      <alignment horizontal="center"/>
    </xf>
    <xf numFmtId="49" fontId="0" fillId="4" borderId="6" xfId="0" applyNumberFormat="1" applyFill="1" applyBorder="1" applyAlignment="1">
      <alignment horizontal="center"/>
    </xf>
    <xf numFmtId="165" fontId="0" fillId="0" borderId="0" xfId="0" applyNumberFormat="1" applyFill="1"/>
    <xf numFmtId="165" fontId="10" fillId="2" borderId="1" xfId="0" applyNumberFormat="1" applyFon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/>
    </xf>
    <xf numFmtId="165" fontId="0" fillId="3" borderId="2" xfId="0" applyNumberForma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0" borderId="2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5" fillId="4" borderId="4" xfId="0" applyFont="1" applyFill="1" applyBorder="1" applyAlignment="1">
      <alignment wrapText="1"/>
    </xf>
    <xf numFmtId="0" fontId="5" fillId="4" borderId="2" xfId="0" applyFont="1" applyFill="1" applyBorder="1" applyAlignment="1">
      <alignment wrapText="1"/>
    </xf>
    <xf numFmtId="0" fontId="6" fillId="4" borderId="1" xfId="0" applyFont="1" applyFill="1" applyBorder="1"/>
    <xf numFmtId="0" fontId="0" fillId="4" borderId="4" xfId="0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0" fontId="5" fillId="4" borderId="3" xfId="0" applyFont="1" applyFill="1" applyBorder="1" applyAlignment="1">
      <alignment wrapText="1"/>
    </xf>
    <xf numFmtId="0" fontId="0" fillId="4" borderId="5" xfId="0" applyFill="1" applyBorder="1" applyAlignment="1">
      <alignment horizontal="center"/>
    </xf>
    <xf numFmtId="0" fontId="5" fillId="4" borderId="6" xfId="0" applyFont="1" applyFill="1" applyBorder="1" applyAlignment="1"/>
    <xf numFmtId="0" fontId="0" fillId="4" borderId="1" xfId="0" applyFill="1" applyBorder="1"/>
    <xf numFmtId="0" fontId="5" fillId="4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4" borderId="6" xfId="0" applyFill="1" applyBorder="1"/>
    <xf numFmtId="165" fontId="0" fillId="4" borderId="6" xfId="0" applyNumberFormat="1" applyFill="1" applyBorder="1" applyAlignment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FFFF66"/>
      <color rgb="FFFFCC66"/>
      <color rgb="FFFFCF4A"/>
      <color rgb="FF008080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147512</xdr:rowOff>
    </xdr:from>
    <xdr:to>
      <xdr:col>3</xdr:col>
      <xdr:colOff>1504950</xdr:colOff>
      <xdr:row>6</xdr:row>
      <xdr:rowOff>57150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147512"/>
          <a:ext cx="1762125" cy="1052638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285750</xdr:colOff>
      <xdr:row>0</xdr:row>
      <xdr:rowOff>57150</xdr:rowOff>
    </xdr:from>
    <xdr:to>
      <xdr:col>2</xdr:col>
      <xdr:colOff>1439301</xdr:colOff>
      <xdr:row>6</xdr:row>
      <xdr:rowOff>85725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2700" y="57150"/>
          <a:ext cx="1153551" cy="1171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0</xdr:row>
      <xdr:rowOff>147512</xdr:rowOff>
    </xdr:from>
    <xdr:to>
      <xdr:col>3</xdr:col>
      <xdr:colOff>1943100</xdr:colOff>
      <xdr:row>6</xdr:row>
      <xdr:rowOff>57150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1450" y="147512"/>
          <a:ext cx="1762125" cy="1052638"/>
        </a:xfrm>
        <a:prstGeom prst="rect">
          <a:avLst/>
        </a:prstGeom>
      </xdr:spPr>
    </xdr:pic>
    <xdr:clientData/>
  </xdr:twoCellAnchor>
  <xdr:twoCellAnchor editAs="oneCell">
    <xdr:from>
      <xdr:col>2</xdr:col>
      <xdr:colOff>714375</xdr:colOff>
      <xdr:row>0</xdr:row>
      <xdr:rowOff>66675</xdr:rowOff>
    </xdr:from>
    <xdr:to>
      <xdr:col>2</xdr:col>
      <xdr:colOff>1867926</xdr:colOff>
      <xdr:row>6</xdr:row>
      <xdr:rowOff>95250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66675"/>
          <a:ext cx="1153551" cy="1171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152400</xdr:colOff>
      <xdr:row>0</xdr:row>
      <xdr:rowOff>137987</xdr:rowOff>
    </xdr:from>
    <xdr:to>
      <xdr:col>3</xdr:col>
      <xdr:colOff>1914525</xdr:colOff>
      <xdr:row>6</xdr:row>
      <xdr:rowOff>47625</xdr:rowOff>
    </xdr:to>
    <xdr:pic>
      <xdr:nvPicPr>
        <xdr:cNvPr id="9" name="Afbeelding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2875" y="137987"/>
          <a:ext cx="1762125" cy="1052638"/>
        </a:xfrm>
        <a:prstGeom prst="rect">
          <a:avLst/>
        </a:prstGeom>
      </xdr:spPr>
    </xdr:pic>
    <xdr:clientData/>
  </xdr:twoCellAnchor>
  <xdr:twoCellAnchor editAs="oneCell">
    <xdr:from>
      <xdr:col>2</xdr:col>
      <xdr:colOff>676275</xdr:colOff>
      <xdr:row>0</xdr:row>
      <xdr:rowOff>57150</xdr:rowOff>
    </xdr:from>
    <xdr:to>
      <xdr:col>2</xdr:col>
      <xdr:colOff>1829826</xdr:colOff>
      <xdr:row>6</xdr:row>
      <xdr:rowOff>85725</xdr:rowOff>
    </xdr:to>
    <xdr:pic>
      <xdr:nvPicPr>
        <xdr:cNvPr id="8" name="Afbeelding 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57150"/>
          <a:ext cx="1153551" cy="117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tabSelected="1" zoomScaleNormal="100" workbookViewId="0">
      <selection activeCell="B18" sqref="B18"/>
    </sheetView>
  </sheetViews>
  <sheetFormatPr defaultRowHeight="15"/>
  <cols>
    <col min="1" max="1" width="4.42578125" style="1" customWidth="1"/>
    <col min="2" max="2" width="28.85546875" style="1" customWidth="1"/>
    <col min="3" max="3" width="29.140625" style="1" bestFit="1" customWidth="1"/>
    <col min="4" max="4" width="40.28515625" style="1" bestFit="1" customWidth="1"/>
    <col min="5" max="5" width="13.140625" style="27" bestFit="1" customWidth="1"/>
    <col min="6" max="6" width="9" style="28" customWidth="1"/>
    <col min="7" max="7" width="14.5703125" style="27" customWidth="1"/>
    <col min="8" max="8" width="9.140625" style="28"/>
    <col min="9" max="16384" width="9.140625" style="1"/>
  </cols>
  <sheetData>
    <row r="2" spans="1:8">
      <c r="A2" s="3"/>
      <c r="B2" s="4" t="s">
        <v>9</v>
      </c>
      <c r="C2" s="3"/>
    </row>
    <row r="3" spans="1:8">
      <c r="A3" s="3"/>
      <c r="B3" s="3" t="s">
        <v>187</v>
      </c>
      <c r="C3" s="4"/>
      <c r="F3" s="29"/>
      <c r="G3" s="30"/>
    </row>
    <row r="4" spans="1:8">
      <c r="A4" s="3"/>
      <c r="B4" s="3" t="s">
        <v>179</v>
      </c>
      <c r="C4" s="4"/>
    </row>
    <row r="5" spans="1:8">
      <c r="A5" s="3"/>
      <c r="B5" s="4"/>
      <c r="C5" s="4"/>
    </row>
    <row r="6" spans="1:8">
      <c r="A6" s="3"/>
      <c r="B6" s="4" t="s">
        <v>2</v>
      </c>
      <c r="C6" s="4"/>
    </row>
    <row r="7" spans="1:8">
      <c r="A7" s="3"/>
      <c r="B7" s="3"/>
      <c r="C7" s="3"/>
    </row>
    <row r="8" spans="1:8">
      <c r="A8" s="5"/>
      <c r="B8" s="11" t="s">
        <v>4</v>
      </c>
      <c r="C8" s="11" t="s">
        <v>11</v>
      </c>
      <c r="D8" s="11" t="s">
        <v>10</v>
      </c>
      <c r="E8" s="19" t="s">
        <v>176</v>
      </c>
      <c r="F8" s="19" t="s">
        <v>177</v>
      </c>
      <c r="G8" s="19" t="s">
        <v>176</v>
      </c>
      <c r="H8" s="19" t="s">
        <v>177</v>
      </c>
    </row>
    <row r="9" spans="1:8">
      <c r="A9" s="63">
        <v>1</v>
      </c>
      <c r="B9" s="38" t="s">
        <v>12</v>
      </c>
      <c r="C9" s="38" t="s">
        <v>143</v>
      </c>
      <c r="D9" s="38" t="s">
        <v>144</v>
      </c>
      <c r="E9" s="39">
        <v>0</v>
      </c>
      <c r="F9" s="40" t="s">
        <v>194</v>
      </c>
      <c r="G9" s="39">
        <v>0</v>
      </c>
      <c r="H9" s="40" t="s">
        <v>203</v>
      </c>
    </row>
    <row r="10" spans="1:8">
      <c r="A10" s="63">
        <v>2</v>
      </c>
      <c r="B10" s="38" t="s">
        <v>49</v>
      </c>
      <c r="C10" s="38" t="s">
        <v>158</v>
      </c>
      <c r="D10" s="38" t="s">
        <v>159</v>
      </c>
      <c r="E10" s="39">
        <v>0</v>
      </c>
      <c r="F10" s="40" t="s">
        <v>192</v>
      </c>
      <c r="G10" s="39">
        <v>0</v>
      </c>
      <c r="H10" s="40" t="s">
        <v>201</v>
      </c>
    </row>
    <row r="11" spans="1:8" ht="15.75" thickBot="1">
      <c r="A11" s="63">
        <v>3</v>
      </c>
      <c r="B11" s="42" t="s">
        <v>140</v>
      </c>
      <c r="C11" s="42" t="s">
        <v>146</v>
      </c>
      <c r="D11" s="42" t="s">
        <v>147</v>
      </c>
      <c r="E11" s="43">
        <v>0</v>
      </c>
      <c r="F11" s="44" t="s">
        <v>197</v>
      </c>
      <c r="G11" s="43">
        <v>0</v>
      </c>
      <c r="H11" s="44" t="s">
        <v>199</v>
      </c>
    </row>
    <row r="12" spans="1:8" ht="15.75" thickTop="1">
      <c r="A12" s="64">
        <v>4</v>
      </c>
      <c r="B12" s="16" t="s">
        <v>17</v>
      </c>
      <c r="C12" s="12" t="s">
        <v>5</v>
      </c>
      <c r="D12" s="12" t="s">
        <v>145</v>
      </c>
      <c r="E12" s="21">
        <v>0</v>
      </c>
      <c r="F12" s="32" t="s">
        <v>195</v>
      </c>
      <c r="G12" s="21">
        <v>0</v>
      </c>
      <c r="H12" s="32" t="s">
        <v>204</v>
      </c>
    </row>
    <row r="13" spans="1:8">
      <c r="A13" s="64">
        <v>5</v>
      </c>
      <c r="B13" s="9" t="s">
        <v>160</v>
      </c>
      <c r="C13" s="7" t="s">
        <v>161</v>
      </c>
      <c r="D13" s="7" t="s">
        <v>162</v>
      </c>
      <c r="E13" s="23">
        <v>0</v>
      </c>
      <c r="F13" s="31" t="s">
        <v>189</v>
      </c>
      <c r="G13" s="23">
        <v>4</v>
      </c>
      <c r="H13" s="31" t="s">
        <v>206</v>
      </c>
    </row>
    <row r="14" spans="1:8">
      <c r="A14" s="64">
        <v>6</v>
      </c>
      <c r="B14" s="9" t="s">
        <v>155</v>
      </c>
      <c r="C14" s="7" t="s">
        <v>154</v>
      </c>
      <c r="D14" s="7" t="s">
        <v>153</v>
      </c>
      <c r="E14" s="23">
        <v>0</v>
      </c>
      <c r="F14" s="31" t="s">
        <v>196</v>
      </c>
      <c r="G14" s="23">
        <v>4</v>
      </c>
      <c r="H14" s="31" t="s">
        <v>202</v>
      </c>
    </row>
    <row r="15" spans="1:8">
      <c r="A15" s="64">
        <v>7</v>
      </c>
      <c r="B15" s="9" t="s">
        <v>140</v>
      </c>
      <c r="C15" s="7" t="s">
        <v>141</v>
      </c>
      <c r="D15" s="7" t="s">
        <v>142</v>
      </c>
      <c r="E15" s="23">
        <v>0</v>
      </c>
      <c r="F15" s="31" t="s">
        <v>188</v>
      </c>
      <c r="G15" s="23">
        <v>4</v>
      </c>
      <c r="H15" s="31" t="s">
        <v>205</v>
      </c>
    </row>
    <row r="16" spans="1:8">
      <c r="A16" s="64">
        <v>8</v>
      </c>
      <c r="B16" s="9" t="s">
        <v>160</v>
      </c>
      <c r="C16" s="7" t="s">
        <v>6</v>
      </c>
      <c r="D16" s="7" t="s">
        <v>163</v>
      </c>
      <c r="E16" s="23">
        <v>0</v>
      </c>
      <c r="F16" s="31" t="s">
        <v>198</v>
      </c>
      <c r="G16" s="23">
        <v>4</v>
      </c>
      <c r="H16" s="31" t="s">
        <v>200</v>
      </c>
    </row>
    <row r="17" spans="1:8">
      <c r="A17" s="64">
        <v>9</v>
      </c>
      <c r="B17" s="9" t="s">
        <v>152</v>
      </c>
      <c r="C17" s="7" t="s">
        <v>151</v>
      </c>
      <c r="D17" s="7" t="s">
        <v>150</v>
      </c>
      <c r="E17" s="23">
        <v>12</v>
      </c>
      <c r="F17" s="31" t="s">
        <v>191</v>
      </c>
      <c r="G17" s="23"/>
      <c r="H17" s="31"/>
    </row>
    <row r="18" spans="1:8">
      <c r="A18" s="64">
        <v>10</v>
      </c>
      <c r="B18" s="9" t="s">
        <v>8</v>
      </c>
      <c r="C18" s="7" t="s">
        <v>148</v>
      </c>
      <c r="D18" s="7" t="s">
        <v>149</v>
      </c>
      <c r="E18" s="23">
        <v>16</v>
      </c>
      <c r="F18" s="31" t="s">
        <v>190</v>
      </c>
      <c r="G18" s="23"/>
      <c r="H18" s="31"/>
    </row>
    <row r="19" spans="1:8">
      <c r="A19" s="64">
        <v>11</v>
      </c>
      <c r="B19" s="9" t="s">
        <v>76</v>
      </c>
      <c r="C19" s="7" t="s">
        <v>157</v>
      </c>
      <c r="D19" s="7" t="s">
        <v>156</v>
      </c>
      <c r="E19" s="21">
        <v>19</v>
      </c>
      <c r="F19" s="32" t="s">
        <v>193</v>
      </c>
      <c r="G19" s="21"/>
      <c r="H19" s="32"/>
    </row>
  </sheetData>
  <pageMargins left="0.7" right="0.7" top="0.75" bottom="0.75" header="0.3" footer="0.3"/>
  <pageSetup paperSize="9" scale="8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zoomScaleNormal="100" workbookViewId="0">
      <selection sqref="A1:A1048576"/>
    </sheetView>
  </sheetViews>
  <sheetFormatPr defaultRowHeight="15"/>
  <cols>
    <col min="1" max="1" width="5.140625" style="27" customWidth="1"/>
    <col min="2" max="2" width="22.7109375" style="1" customWidth="1"/>
    <col min="3" max="3" width="29.140625" style="1" bestFit="1" customWidth="1"/>
    <col min="4" max="4" width="40.28515625" style="1" bestFit="1" customWidth="1"/>
    <col min="5" max="5" width="13.140625" style="27" bestFit="1" customWidth="1"/>
    <col min="6" max="6" width="9" style="28" customWidth="1"/>
    <col min="7" max="7" width="14.5703125" style="27" customWidth="1"/>
    <col min="8" max="8" width="9.140625" style="28"/>
    <col min="9" max="16384" width="9.140625" style="1"/>
  </cols>
  <sheetData>
    <row r="2" spans="1:8">
      <c r="A2" s="65"/>
      <c r="B2" s="4" t="s">
        <v>9</v>
      </c>
      <c r="C2" s="3"/>
    </row>
    <row r="3" spans="1:8">
      <c r="A3" s="65"/>
      <c r="B3" s="3" t="s">
        <v>178</v>
      </c>
      <c r="C3" s="4"/>
      <c r="F3" s="29"/>
      <c r="G3" s="30"/>
    </row>
    <row r="4" spans="1:8">
      <c r="A4" s="65"/>
      <c r="B4" s="3" t="s">
        <v>179</v>
      </c>
      <c r="C4" s="4"/>
    </row>
    <row r="5" spans="1:8">
      <c r="A5" s="65"/>
      <c r="B5" s="4"/>
      <c r="C5" s="4"/>
    </row>
    <row r="6" spans="1:8">
      <c r="A6" s="65"/>
      <c r="B6" s="4" t="s">
        <v>1</v>
      </c>
      <c r="C6" s="4"/>
    </row>
    <row r="7" spans="1:8">
      <c r="A7" s="65"/>
      <c r="B7" s="3"/>
      <c r="C7" s="3"/>
    </row>
    <row r="8" spans="1:8">
      <c r="A8" s="66"/>
      <c r="B8" s="6" t="s">
        <v>4</v>
      </c>
      <c r="C8" s="6" t="s">
        <v>11</v>
      </c>
      <c r="D8" s="6" t="s">
        <v>10</v>
      </c>
      <c r="E8" s="19" t="s">
        <v>176</v>
      </c>
      <c r="F8" s="19" t="s">
        <v>177</v>
      </c>
      <c r="G8" s="19" t="s">
        <v>176</v>
      </c>
      <c r="H8" s="19" t="s">
        <v>177</v>
      </c>
    </row>
    <row r="9" spans="1:8">
      <c r="A9" s="63">
        <v>1</v>
      </c>
      <c r="B9" s="38" t="s">
        <v>88</v>
      </c>
      <c r="C9" s="38" t="s">
        <v>134</v>
      </c>
      <c r="D9" s="38" t="s">
        <v>139</v>
      </c>
      <c r="E9" s="39">
        <v>0</v>
      </c>
      <c r="F9" s="40" t="s">
        <v>225</v>
      </c>
      <c r="G9" s="39">
        <v>0</v>
      </c>
      <c r="H9" s="40" t="s">
        <v>227</v>
      </c>
    </row>
    <row r="10" spans="1:8">
      <c r="A10" s="63">
        <v>2</v>
      </c>
      <c r="B10" s="38" t="s">
        <v>12</v>
      </c>
      <c r="C10" s="38" t="s">
        <v>106</v>
      </c>
      <c r="D10" s="38" t="s">
        <v>136</v>
      </c>
      <c r="E10" s="39">
        <v>0</v>
      </c>
      <c r="F10" s="40" t="s">
        <v>209</v>
      </c>
      <c r="G10" s="39">
        <v>0</v>
      </c>
      <c r="H10" s="40" t="s">
        <v>229</v>
      </c>
    </row>
    <row r="11" spans="1:8">
      <c r="A11" s="63">
        <v>3</v>
      </c>
      <c r="B11" s="38" t="s">
        <v>7</v>
      </c>
      <c r="C11" s="38" t="s">
        <v>125</v>
      </c>
      <c r="D11" s="38" t="s">
        <v>126</v>
      </c>
      <c r="E11" s="39">
        <v>0</v>
      </c>
      <c r="F11" s="40" t="s">
        <v>215</v>
      </c>
      <c r="G11" s="39">
        <v>0</v>
      </c>
      <c r="H11" s="40" t="s">
        <v>234</v>
      </c>
    </row>
    <row r="12" spans="1:8">
      <c r="A12" s="63">
        <v>4</v>
      </c>
      <c r="B12" s="38" t="s">
        <v>29</v>
      </c>
      <c r="C12" s="38" t="s">
        <v>112</v>
      </c>
      <c r="D12" s="41" t="s">
        <v>113</v>
      </c>
      <c r="E12" s="39">
        <v>0</v>
      </c>
      <c r="F12" s="40" t="s">
        <v>211</v>
      </c>
      <c r="G12" s="39">
        <v>0</v>
      </c>
      <c r="H12" s="40" t="s">
        <v>230</v>
      </c>
    </row>
    <row r="13" spans="1:8" ht="15.75" thickBot="1">
      <c r="A13" s="67">
        <v>5</v>
      </c>
      <c r="B13" s="42" t="s">
        <v>24</v>
      </c>
      <c r="C13" s="42" t="s">
        <v>109</v>
      </c>
      <c r="D13" s="42" t="s">
        <v>108</v>
      </c>
      <c r="E13" s="43">
        <v>0</v>
      </c>
      <c r="F13" s="44" t="s">
        <v>210</v>
      </c>
      <c r="G13" s="43">
        <v>0</v>
      </c>
      <c r="H13" s="44" t="s">
        <v>237</v>
      </c>
    </row>
    <row r="14" spans="1:8" ht="15.75" thickTop="1">
      <c r="A14" s="68">
        <v>6</v>
      </c>
      <c r="B14" s="35" t="s">
        <v>88</v>
      </c>
      <c r="C14" s="35" t="s">
        <v>133</v>
      </c>
      <c r="D14" s="35" t="s">
        <v>137</v>
      </c>
      <c r="E14" s="36">
        <v>0</v>
      </c>
      <c r="F14" s="37" t="s">
        <v>207</v>
      </c>
      <c r="G14" s="36">
        <v>0</v>
      </c>
      <c r="H14" s="37" t="s">
        <v>238</v>
      </c>
    </row>
    <row r="15" spans="1:8">
      <c r="A15" s="64">
        <v>7</v>
      </c>
      <c r="B15" s="9" t="s">
        <v>101</v>
      </c>
      <c r="C15" s="7" t="s">
        <v>100</v>
      </c>
      <c r="D15" s="7" t="s">
        <v>99</v>
      </c>
      <c r="E15" s="23">
        <v>0</v>
      </c>
      <c r="F15" s="31" t="s">
        <v>208</v>
      </c>
      <c r="G15" s="23">
        <v>0</v>
      </c>
      <c r="H15" s="31" t="s">
        <v>236</v>
      </c>
    </row>
    <row r="16" spans="1:8">
      <c r="A16" s="64">
        <v>8</v>
      </c>
      <c r="B16" s="9" t="s">
        <v>124</v>
      </c>
      <c r="C16" s="7" t="s">
        <v>123</v>
      </c>
      <c r="D16" s="7" t="s">
        <v>122</v>
      </c>
      <c r="E16" s="23">
        <v>0</v>
      </c>
      <c r="F16" s="31" t="s">
        <v>214</v>
      </c>
      <c r="G16" s="23">
        <v>4</v>
      </c>
      <c r="H16" s="31" t="s">
        <v>233</v>
      </c>
    </row>
    <row r="17" spans="1:8">
      <c r="A17" s="64">
        <v>9</v>
      </c>
      <c r="B17" s="9" t="s">
        <v>24</v>
      </c>
      <c r="C17" s="7" t="s">
        <v>111</v>
      </c>
      <c r="D17" s="7" t="s">
        <v>110</v>
      </c>
      <c r="E17" s="23">
        <v>0</v>
      </c>
      <c r="F17" s="31" t="s">
        <v>224</v>
      </c>
      <c r="G17" s="23">
        <v>4</v>
      </c>
      <c r="H17" s="31" t="s">
        <v>228</v>
      </c>
    </row>
    <row r="18" spans="1:8">
      <c r="A18" s="64">
        <v>10</v>
      </c>
      <c r="B18" s="9" t="s">
        <v>65</v>
      </c>
      <c r="C18" s="7" t="s">
        <v>231</v>
      </c>
      <c r="D18" s="7" t="s">
        <v>121</v>
      </c>
      <c r="E18" s="23">
        <v>0</v>
      </c>
      <c r="F18" s="31" t="s">
        <v>213</v>
      </c>
      <c r="G18" s="23">
        <v>8</v>
      </c>
      <c r="H18" s="31" t="s">
        <v>232</v>
      </c>
    </row>
    <row r="19" spans="1:8">
      <c r="A19" s="64">
        <v>11</v>
      </c>
      <c r="B19" s="9" t="s">
        <v>82</v>
      </c>
      <c r="C19" s="7" t="s">
        <v>127</v>
      </c>
      <c r="D19" s="7" t="s">
        <v>128</v>
      </c>
      <c r="E19" s="23">
        <v>0</v>
      </c>
      <c r="F19" s="31" t="s">
        <v>217</v>
      </c>
      <c r="G19" s="23">
        <v>8</v>
      </c>
      <c r="H19" s="31" t="s">
        <v>235</v>
      </c>
    </row>
    <row r="20" spans="1:8">
      <c r="A20" s="64">
        <v>12</v>
      </c>
      <c r="B20" s="9" t="s">
        <v>12</v>
      </c>
      <c r="C20" s="7" t="s">
        <v>107</v>
      </c>
      <c r="D20" s="7" t="s">
        <v>138</v>
      </c>
      <c r="E20" s="23">
        <v>4</v>
      </c>
      <c r="F20" s="31" t="s">
        <v>223</v>
      </c>
      <c r="G20" s="23"/>
      <c r="H20" s="31"/>
    </row>
    <row r="21" spans="1:8">
      <c r="A21" s="64">
        <v>13</v>
      </c>
      <c r="B21" s="9" t="s">
        <v>101</v>
      </c>
      <c r="C21" s="7" t="s">
        <v>103</v>
      </c>
      <c r="D21" s="7" t="s">
        <v>102</v>
      </c>
      <c r="E21" s="23">
        <v>4</v>
      </c>
      <c r="F21" s="31" t="s">
        <v>219</v>
      </c>
      <c r="G21" s="23"/>
      <c r="H21" s="31"/>
    </row>
    <row r="22" spans="1:8" ht="16.5" customHeight="1">
      <c r="A22" s="64">
        <v>14</v>
      </c>
      <c r="B22" s="9" t="s">
        <v>171</v>
      </c>
      <c r="C22" s="7" t="s">
        <v>172</v>
      </c>
      <c r="D22" s="7" t="s">
        <v>173</v>
      </c>
      <c r="E22" s="23">
        <v>6</v>
      </c>
      <c r="F22" s="31" t="s">
        <v>221</v>
      </c>
      <c r="G22" s="23"/>
      <c r="H22" s="31"/>
    </row>
    <row r="23" spans="1:8" ht="16.5" customHeight="1">
      <c r="A23" s="64">
        <v>15</v>
      </c>
      <c r="B23" s="9" t="s">
        <v>3</v>
      </c>
      <c r="C23" s="7" t="s">
        <v>117</v>
      </c>
      <c r="D23" s="7" t="s">
        <v>116</v>
      </c>
      <c r="E23" s="23">
        <v>8</v>
      </c>
      <c r="F23" s="31" t="s">
        <v>218</v>
      </c>
      <c r="G23" s="23"/>
      <c r="H23" s="31"/>
    </row>
    <row r="24" spans="1:8">
      <c r="A24" s="64">
        <v>16</v>
      </c>
      <c r="B24" s="9" t="s">
        <v>88</v>
      </c>
      <c r="C24" s="7" t="s">
        <v>132</v>
      </c>
      <c r="D24" s="7" t="s">
        <v>135</v>
      </c>
      <c r="E24" s="23">
        <v>4</v>
      </c>
      <c r="F24" s="31" t="s">
        <v>216</v>
      </c>
      <c r="G24" s="23"/>
      <c r="H24" s="31"/>
    </row>
    <row r="25" spans="1:8">
      <c r="A25" s="64">
        <v>17</v>
      </c>
      <c r="B25" s="9" t="s">
        <v>120</v>
      </c>
      <c r="C25" s="7" t="s">
        <v>119</v>
      </c>
      <c r="D25" s="7" t="s">
        <v>118</v>
      </c>
      <c r="E25" s="21">
        <v>21</v>
      </c>
      <c r="F25" s="32" t="s">
        <v>212</v>
      </c>
      <c r="G25" s="21"/>
      <c r="H25" s="32"/>
    </row>
    <row r="26" spans="1:8">
      <c r="A26" s="64">
        <v>18</v>
      </c>
      <c r="B26" s="9" t="s">
        <v>131</v>
      </c>
      <c r="C26" s="7" t="s">
        <v>129</v>
      </c>
      <c r="D26" s="7" t="s">
        <v>130</v>
      </c>
      <c r="E26" s="23" t="s">
        <v>220</v>
      </c>
      <c r="F26" s="31"/>
      <c r="G26" s="23"/>
      <c r="H26" s="31"/>
    </row>
    <row r="27" spans="1:8">
      <c r="A27" s="64">
        <v>19</v>
      </c>
      <c r="B27" s="9" t="s">
        <v>17</v>
      </c>
      <c r="C27" s="26" t="s">
        <v>174</v>
      </c>
      <c r="D27" s="26" t="s">
        <v>175</v>
      </c>
      <c r="E27" s="23" t="s">
        <v>220</v>
      </c>
      <c r="F27" s="31"/>
      <c r="G27" s="23"/>
      <c r="H27" s="31"/>
    </row>
    <row r="28" spans="1:8" ht="17.25" customHeight="1">
      <c r="A28" s="64">
        <v>20</v>
      </c>
      <c r="B28" s="9" t="s">
        <v>101</v>
      </c>
      <c r="C28" s="7" t="s">
        <v>105</v>
      </c>
      <c r="D28" s="7" t="s">
        <v>104</v>
      </c>
      <c r="E28" s="23" t="s">
        <v>226</v>
      </c>
      <c r="F28" s="31"/>
      <c r="G28" s="23"/>
      <c r="H28" s="31"/>
    </row>
    <row r="29" spans="1:8">
      <c r="A29" s="64">
        <v>21</v>
      </c>
      <c r="B29" s="9" t="s">
        <v>32</v>
      </c>
      <c r="C29" s="7" t="s">
        <v>115</v>
      </c>
      <c r="D29" s="10" t="s">
        <v>114</v>
      </c>
      <c r="E29" s="23" t="s">
        <v>222</v>
      </c>
      <c r="F29" s="31"/>
      <c r="G29" s="23"/>
      <c r="H29" s="31"/>
    </row>
  </sheetData>
  <pageMargins left="0.7" right="0.7" top="0.75" bottom="0.75" header="0.3" footer="0.3"/>
  <pageSetup paperSize="9" scale="9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6"/>
  <sheetViews>
    <sheetView zoomScaleNormal="100" workbookViewId="0">
      <selection activeCell="D23" sqref="D23"/>
    </sheetView>
  </sheetViews>
  <sheetFormatPr defaultRowHeight="15"/>
  <cols>
    <col min="1" max="1" width="3" style="1" bestFit="1" customWidth="1"/>
    <col min="2" max="2" width="27.85546875" style="1" customWidth="1"/>
    <col min="3" max="3" width="29.140625" style="1" bestFit="1" customWidth="1"/>
    <col min="4" max="4" width="40.28515625" style="1" bestFit="1" customWidth="1"/>
    <col min="5" max="5" width="9.28515625" style="1" bestFit="1" customWidth="1"/>
    <col min="6" max="6" width="12.7109375" style="1" bestFit="1" customWidth="1"/>
    <col min="7" max="7" width="12.5703125" style="1" customWidth="1"/>
    <col min="8" max="8" width="9.42578125" style="45" customWidth="1"/>
    <col min="9" max="9" width="9.140625" style="1"/>
    <col min="10" max="10" width="12.42578125" style="1" customWidth="1"/>
    <col min="11" max="11" width="12.7109375" style="1" customWidth="1"/>
    <col min="12" max="12" width="8.5703125" style="1" bestFit="1" customWidth="1"/>
    <col min="13" max="13" width="8.42578125" style="1" customWidth="1"/>
    <col min="14" max="16384" width="9.140625" style="1"/>
  </cols>
  <sheetData>
    <row r="2" spans="1:13">
      <c r="B2" s="4" t="s">
        <v>9</v>
      </c>
      <c r="C2" s="3"/>
    </row>
    <row r="3" spans="1:13">
      <c r="B3" s="3" t="s">
        <v>178</v>
      </c>
      <c r="C3" s="4"/>
      <c r="F3" s="2"/>
      <c r="G3" s="2"/>
    </row>
    <row r="4" spans="1:13">
      <c r="B4" s="3" t="s">
        <v>179</v>
      </c>
      <c r="C4" s="4"/>
    </row>
    <row r="5" spans="1:13">
      <c r="B5" s="4"/>
      <c r="C5" s="4"/>
    </row>
    <row r="6" spans="1:13">
      <c r="B6" s="4" t="s">
        <v>0</v>
      </c>
      <c r="C6" s="4"/>
    </row>
    <row r="7" spans="1:13">
      <c r="B7" s="3"/>
      <c r="C7" s="3"/>
    </row>
    <row r="8" spans="1:13" ht="38.25">
      <c r="B8" s="6" t="s">
        <v>4</v>
      </c>
      <c r="C8" s="6" t="s">
        <v>11</v>
      </c>
      <c r="D8" s="6" t="s">
        <v>10</v>
      </c>
      <c r="E8" s="24" t="s">
        <v>180</v>
      </c>
      <c r="F8" s="24" t="s">
        <v>181</v>
      </c>
      <c r="G8" s="24" t="s">
        <v>176</v>
      </c>
      <c r="H8" s="46" t="s">
        <v>182</v>
      </c>
      <c r="I8" s="24" t="s">
        <v>183</v>
      </c>
      <c r="J8" s="24" t="s">
        <v>184</v>
      </c>
      <c r="K8" s="24" t="s">
        <v>176</v>
      </c>
      <c r="L8" s="24" t="s">
        <v>185</v>
      </c>
      <c r="M8" s="24" t="s">
        <v>186</v>
      </c>
    </row>
    <row r="9" spans="1:13">
      <c r="A9" s="62">
        <v>1</v>
      </c>
      <c r="B9" s="38" t="s">
        <v>62</v>
      </c>
      <c r="C9" s="38" t="s">
        <v>61</v>
      </c>
      <c r="D9" s="38" t="s">
        <v>60</v>
      </c>
      <c r="E9" s="39">
        <v>7.8</v>
      </c>
      <c r="F9" s="39">
        <v>7</v>
      </c>
      <c r="G9" s="39">
        <v>0</v>
      </c>
      <c r="H9" s="53">
        <f>(2*E9)+F9-G9</f>
        <v>22.6</v>
      </c>
      <c r="I9" s="39">
        <v>8</v>
      </c>
      <c r="J9" s="39">
        <v>7</v>
      </c>
      <c r="K9" s="39">
        <v>0</v>
      </c>
      <c r="L9" s="39">
        <f>(2*I9)+J9-K9</f>
        <v>23</v>
      </c>
      <c r="M9" s="39">
        <f>H9+L9</f>
        <v>45.6</v>
      </c>
    </row>
    <row r="10" spans="1:13">
      <c r="A10" s="62">
        <v>2</v>
      </c>
      <c r="B10" s="38" t="s">
        <v>12</v>
      </c>
      <c r="C10" s="38" t="s">
        <v>15</v>
      </c>
      <c r="D10" s="38" t="s">
        <v>95</v>
      </c>
      <c r="E10" s="39">
        <v>7.8</v>
      </c>
      <c r="F10" s="39">
        <v>7.5</v>
      </c>
      <c r="G10" s="39">
        <v>0</v>
      </c>
      <c r="H10" s="53">
        <f>(2*E10)+F10-G10</f>
        <v>23.1</v>
      </c>
      <c r="I10" s="39">
        <v>7.5</v>
      </c>
      <c r="J10" s="39">
        <v>7.5</v>
      </c>
      <c r="K10" s="39">
        <v>0</v>
      </c>
      <c r="L10" s="39">
        <f>(2*I10)+J10-K10</f>
        <v>22.5</v>
      </c>
      <c r="M10" s="39">
        <f>H10+L10</f>
        <v>45.6</v>
      </c>
    </row>
    <row r="11" spans="1:13">
      <c r="A11" s="62">
        <v>3</v>
      </c>
      <c r="B11" s="54" t="s">
        <v>35</v>
      </c>
      <c r="C11" s="54" t="s">
        <v>39</v>
      </c>
      <c r="D11" s="54" t="s">
        <v>38</v>
      </c>
      <c r="E11" s="39">
        <v>7.5</v>
      </c>
      <c r="F11" s="39">
        <v>7.5</v>
      </c>
      <c r="G11" s="39">
        <v>0</v>
      </c>
      <c r="H11" s="53">
        <f>(2*E11)+F11-G11</f>
        <v>22.5</v>
      </c>
      <c r="I11" s="39">
        <v>7.7</v>
      </c>
      <c r="J11" s="39">
        <v>7.5</v>
      </c>
      <c r="K11" s="39">
        <v>0</v>
      </c>
      <c r="L11" s="39">
        <f>(2*I11)+J11-K11</f>
        <v>22.9</v>
      </c>
      <c r="M11" s="39">
        <f>H11+L11</f>
        <v>45.4</v>
      </c>
    </row>
    <row r="12" spans="1:13">
      <c r="A12" s="62">
        <v>4</v>
      </c>
      <c r="B12" s="38" t="s">
        <v>76</v>
      </c>
      <c r="C12" s="38" t="s">
        <v>75</v>
      </c>
      <c r="D12" s="38" t="s">
        <v>94</v>
      </c>
      <c r="E12" s="39">
        <v>7.3</v>
      </c>
      <c r="F12" s="39">
        <v>7.5</v>
      </c>
      <c r="G12" s="39">
        <v>0</v>
      </c>
      <c r="H12" s="53">
        <f>(2*E12)+F12-G12</f>
        <v>22.1</v>
      </c>
      <c r="I12" s="39">
        <v>7.5</v>
      </c>
      <c r="J12" s="39">
        <v>7.8</v>
      </c>
      <c r="K12" s="39">
        <v>0</v>
      </c>
      <c r="L12" s="39">
        <f>(2*I12)+J12-K12</f>
        <v>22.8</v>
      </c>
      <c r="M12" s="39">
        <f>H12+L12</f>
        <v>44.900000000000006</v>
      </c>
    </row>
    <row r="13" spans="1:13">
      <c r="A13" s="62">
        <v>5</v>
      </c>
      <c r="B13" s="55" t="s">
        <v>3</v>
      </c>
      <c r="C13" s="55" t="s">
        <v>43</v>
      </c>
      <c r="D13" s="55" t="s">
        <v>42</v>
      </c>
      <c r="E13" s="39">
        <v>7</v>
      </c>
      <c r="F13" s="39">
        <v>7.7</v>
      </c>
      <c r="G13" s="39">
        <v>0</v>
      </c>
      <c r="H13" s="53">
        <f>(2*E13)+F13-G13</f>
        <v>21.7</v>
      </c>
      <c r="I13" s="39">
        <v>7.5</v>
      </c>
      <c r="J13" s="39">
        <v>8</v>
      </c>
      <c r="K13" s="39">
        <v>0</v>
      </c>
      <c r="L13" s="39">
        <f>(2*I13)+J13-K13</f>
        <v>23</v>
      </c>
      <c r="M13" s="39">
        <f>H13+L13</f>
        <v>44.7</v>
      </c>
    </row>
    <row r="14" spans="1:13">
      <c r="A14" s="62">
        <v>6</v>
      </c>
      <c r="B14" s="38" t="s">
        <v>56</v>
      </c>
      <c r="C14" s="38" t="s">
        <v>55</v>
      </c>
      <c r="D14" s="38" t="s">
        <v>54</v>
      </c>
      <c r="E14" s="39">
        <v>7.8</v>
      </c>
      <c r="F14" s="39">
        <v>8</v>
      </c>
      <c r="G14" s="39">
        <v>0</v>
      </c>
      <c r="H14" s="53">
        <f>(2*E14)+F14-G14</f>
        <v>23.6</v>
      </c>
      <c r="I14" s="39">
        <v>7.5</v>
      </c>
      <c r="J14" s="39">
        <v>8</v>
      </c>
      <c r="K14" s="39">
        <v>2</v>
      </c>
      <c r="L14" s="39">
        <f>(2*I14)+J14-K14</f>
        <v>21</v>
      </c>
      <c r="M14" s="39">
        <f>H14+L14</f>
        <v>44.6</v>
      </c>
    </row>
    <row r="15" spans="1:13">
      <c r="A15" s="62">
        <v>7</v>
      </c>
      <c r="B15" s="38" t="s">
        <v>29</v>
      </c>
      <c r="C15" s="38" t="s">
        <v>28</v>
      </c>
      <c r="D15" s="56" t="s">
        <v>27</v>
      </c>
      <c r="E15" s="39">
        <v>7.3</v>
      </c>
      <c r="F15" s="39">
        <v>7.5</v>
      </c>
      <c r="G15" s="39">
        <v>0</v>
      </c>
      <c r="H15" s="53">
        <f>(2*E15)+F15-G15</f>
        <v>22.1</v>
      </c>
      <c r="I15" s="39">
        <v>7.3</v>
      </c>
      <c r="J15" s="39">
        <v>7.5</v>
      </c>
      <c r="K15" s="39">
        <v>0</v>
      </c>
      <c r="L15" s="39">
        <f>(2*I15)+J15-K15</f>
        <v>22.1</v>
      </c>
      <c r="M15" s="39">
        <f>H15+L15</f>
        <v>44.2</v>
      </c>
    </row>
    <row r="16" spans="1:13">
      <c r="A16" s="62">
        <v>8</v>
      </c>
      <c r="B16" s="38" t="s">
        <v>17</v>
      </c>
      <c r="C16" s="38" t="s">
        <v>18</v>
      </c>
      <c r="D16" s="38" t="s">
        <v>91</v>
      </c>
      <c r="E16" s="57">
        <v>7.8</v>
      </c>
      <c r="F16" s="57">
        <v>7.5</v>
      </c>
      <c r="G16" s="57">
        <v>0</v>
      </c>
      <c r="H16" s="58">
        <f>(2*E16)+F16-G16</f>
        <v>23.1</v>
      </c>
      <c r="I16" s="57">
        <v>7</v>
      </c>
      <c r="J16" s="57">
        <v>7</v>
      </c>
      <c r="K16" s="57">
        <v>0</v>
      </c>
      <c r="L16" s="57">
        <f>(2*I16)+J16-K16</f>
        <v>21</v>
      </c>
      <c r="M16" s="39">
        <f>H16+L16</f>
        <v>44.1</v>
      </c>
    </row>
    <row r="17" spans="1:13">
      <c r="A17" s="62">
        <v>9</v>
      </c>
      <c r="B17" s="38" t="s">
        <v>12</v>
      </c>
      <c r="C17" s="38" t="s">
        <v>13</v>
      </c>
      <c r="D17" s="59" t="s">
        <v>90</v>
      </c>
      <c r="E17" s="39">
        <v>7</v>
      </c>
      <c r="F17" s="39">
        <v>7</v>
      </c>
      <c r="G17" s="39">
        <v>0</v>
      </c>
      <c r="H17" s="53">
        <f>(2*E17)+F17-G17</f>
        <v>21</v>
      </c>
      <c r="I17" s="39">
        <v>7.5</v>
      </c>
      <c r="J17" s="39">
        <v>7.8</v>
      </c>
      <c r="K17" s="39">
        <v>0</v>
      </c>
      <c r="L17" s="39">
        <f>(2*I17)+J17-K17</f>
        <v>22.8</v>
      </c>
      <c r="M17" s="60">
        <f>H17+L17</f>
        <v>43.8</v>
      </c>
    </row>
    <row r="18" spans="1:13" ht="15.75" thickBot="1">
      <c r="A18" s="69">
        <v>10</v>
      </c>
      <c r="B18" s="42" t="s">
        <v>3</v>
      </c>
      <c r="C18" s="42" t="s">
        <v>41</v>
      </c>
      <c r="D18" s="61" t="s">
        <v>40</v>
      </c>
      <c r="E18" s="43">
        <v>7.5</v>
      </c>
      <c r="F18" s="43">
        <v>7.5</v>
      </c>
      <c r="G18" s="43">
        <v>2</v>
      </c>
      <c r="H18" s="70">
        <f>(2*E18)+F18-G18</f>
        <v>20.5</v>
      </c>
      <c r="I18" s="43">
        <v>7.5</v>
      </c>
      <c r="J18" s="43">
        <v>7.5</v>
      </c>
      <c r="K18" s="43">
        <v>0</v>
      </c>
      <c r="L18" s="43">
        <f>(2*I18)+J18-K18</f>
        <v>22.5</v>
      </c>
      <c r="M18" s="43">
        <f>H18+L18</f>
        <v>43</v>
      </c>
    </row>
    <row r="19" spans="1:13" ht="15.75" thickTop="1">
      <c r="A19" s="17">
        <v>11</v>
      </c>
      <c r="B19" s="16" t="s">
        <v>12</v>
      </c>
      <c r="C19" s="16" t="s">
        <v>16</v>
      </c>
      <c r="D19" s="16" t="s">
        <v>92</v>
      </c>
      <c r="E19" s="21">
        <v>7.3</v>
      </c>
      <c r="F19" s="21">
        <v>6.8</v>
      </c>
      <c r="G19" s="21">
        <v>0</v>
      </c>
      <c r="H19" s="51">
        <f>(2*E19)+F19-G19</f>
        <v>21.4</v>
      </c>
      <c r="I19" s="21">
        <v>7.5</v>
      </c>
      <c r="J19" s="21">
        <v>7.5</v>
      </c>
      <c r="K19" s="21">
        <v>2</v>
      </c>
      <c r="L19" s="21">
        <f>(2*I19)+J19-K19</f>
        <v>20.5</v>
      </c>
      <c r="M19" s="21">
        <f>H19+L19</f>
        <v>41.9</v>
      </c>
    </row>
    <row r="20" spans="1:13">
      <c r="A20" s="18">
        <v>12</v>
      </c>
      <c r="B20" s="9" t="s">
        <v>44</v>
      </c>
      <c r="C20" s="9" t="s">
        <v>48</v>
      </c>
      <c r="D20" s="9" t="s">
        <v>47</v>
      </c>
      <c r="E20" s="23">
        <v>7.7</v>
      </c>
      <c r="F20" s="23">
        <v>7</v>
      </c>
      <c r="G20" s="23">
        <v>0</v>
      </c>
      <c r="H20" s="50">
        <f>(2*E20)+F20-G20</f>
        <v>22.4</v>
      </c>
      <c r="I20" s="23">
        <v>7.2</v>
      </c>
      <c r="J20" s="23">
        <v>7</v>
      </c>
      <c r="K20" s="23">
        <v>2</v>
      </c>
      <c r="L20" s="23">
        <f>(2*I20)+J20-K20</f>
        <v>19.399999999999999</v>
      </c>
      <c r="M20" s="23">
        <f>H20+L20</f>
        <v>41.8</v>
      </c>
    </row>
    <row r="21" spans="1:13">
      <c r="A21" s="18">
        <v>13</v>
      </c>
      <c r="B21" s="9" t="s">
        <v>68</v>
      </c>
      <c r="C21" s="9" t="s">
        <v>67</v>
      </c>
      <c r="D21" s="9" t="s">
        <v>66</v>
      </c>
      <c r="E21" s="23">
        <v>6.8</v>
      </c>
      <c r="F21" s="23">
        <v>7</v>
      </c>
      <c r="G21" s="23">
        <v>0</v>
      </c>
      <c r="H21" s="50">
        <f>(2*E21)+F21-G21</f>
        <v>20.6</v>
      </c>
      <c r="I21" s="23">
        <v>7</v>
      </c>
      <c r="J21" s="23">
        <v>7</v>
      </c>
      <c r="K21" s="23">
        <v>0</v>
      </c>
      <c r="L21" s="23">
        <f>(2*I21)+J21-K21</f>
        <v>21</v>
      </c>
      <c r="M21" s="23">
        <f>H21+L21</f>
        <v>41.6</v>
      </c>
    </row>
    <row r="22" spans="1:13" ht="16.5" customHeight="1">
      <c r="A22" s="18">
        <v>14</v>
      </c>
      <c r="B22" s="9" t="s">
        <v>35</v>
      </c>
      <c r="C22" s="9" t="s">
        <v>37</v>
      </c>
      <c r="D22" s="9" t="s">
        <v>36</v>
      </c>
      <c r="E22" s="23">
        <v>7.2</v>
      </c>
      <c r="F22" s="23">
        <v>7</v>
      </c>
      <c r="G22" s="23">
        <v>0</v>
      </c>
      <c r="H22" s="50">
        <f>(2*E22)+F22-G22</f>
        <v>21.4</v>
      </c>
      <c r="I22" s="23">
        <v>7.2</v>
      </c>
      <c r="J22" s="23">
        <v>7</v>
      </c>
      <c r="K22" s="23">
        <v>2</v>
      </c>
      <c r="L22" s="23">
        <f>(2*I22)+J22-K22</f>
        <v>19.399999999999999</v>
      </c>
      <c r="M22" s="23">
        <f>H22+L22</f>
        <v>40.799999999999997</v>
      </c>
    </row>
    <row r="23" spans="1:13">
      <c r="A23" s="18">
        <v>15</v>
      </c>
      <c r="B23" s="14" t="s">
        <v>171</v>
      </c>
      <c r="C23" s="14" t="s">
        <v>240</v>
      </c>
      <c r="D23" s="14" t="s">
        <v>241</v>
      </c>
      <c r="E23" s="23">
        <v>6.5</v>
      </c>
      <c r="F23" s="23">
        <v>7</v>
      </c>
      <c r="G23" s="23">
        <v>0</v>
      </c>
      <c r="H23" s="50">
        <f>(2*E23)+F23-G23</f>
        <v>20</v>
      </c>
      <c r="I23" s="23">
        <v>6.7</v>
      </c>
      <c r="J23" s="23">
        <v>7</v>
      </c>
      <c r="K23" s="23">
        <v>0</v>
      </c>
      <c r="L23" s="23">
        <f>(2*I23)+J23-K23</f>
        <v>20.399999999999999</v>
      </c>
      <c r="M23" s="23">
        <f>H23+L23</f>
        <v>40.4</v>
      </c>
    </row>
    <row r="24" spans="1:13">
      <c r="A24" s="18">
        <v>16</v>
      </c>
      <c r="B24" s="9" t="s">
        <v>74</v>
      </c>
      <c r="C24" s="9" t="s">
        <v>73</v>
      </c>
      <c r="D24" s="9" t="s">
        <v>72</v>
      </c>
      <c r="E24" s="23">
        <v>6.8</v>
      </c>
      <c r="F24" s="23">
        <v>7</v>
      </c>
      <c r="G24" s="23">
        <v>0</v>
      </c>
      <c r="H24" s="50">
        <f>(2*E24)+F24-G24</f>
        <v>20.6</v>
      </c>
      <c r="I24" s="23">
        <v>7</v>
      </c>
      <c r="J24" s="23">
        <v>7</v>
      </c>
      <c r="K24" s="23">
        <v>2</v>
      </c>
      <c r="L24" s="23">
        <f>(2*I24)+J24-K24</f>
        <v>19</v>
      </c>
      <c r="M24" s="23">
        <f>H24+L24</f>
        <v>39.6</v>
      </c>
    </row>
    <row r="25" spans="1:13">
      <c r="A25" s="18">
        <v>17</v>
      </c>
      <c r="B25" s="9" t="s">
        <v>49</v>
      </c>
      <c r="C25" s="9" t="s">
        <v>53</v>
      </c>
      <c r="D25" s="9" t="s">
        <v>52</v>
      </c>
      <c r="E25" s="23">
        <v>6.5</v>
      </c>
      <c r="F25" s="23">
        <v>7</v>
      </c>
      <c r="G25" s="23">
        <v>0</v>
      </c>
      <c r="H25" s="50">
        <f>(2*E25)+F25-G25</f>
        <v>20</v>
      </c>
      <c r="I25" s="23">
        <v>6</v>
      </c>
      <c r="J25" s="23">
        <v>6.5</v>
      </c>
      <c r="K25" s="23">
        <v>5</v>
      </c>
      <c r="L25" s="23">
        <f>(2*I25)+J25-K25</f>
        <v>13.5</v>
      </c>
      <c r="M25" s="23">
        <f>H25+L25</f>
        <v>33.5</v>
      </c>
    </row>
    <row r="26" spans="1:13">
      <c r="A26" s="18">
        <v>18</v>
      </c>
      <c r="B26" s="9" t="s">
        <v>44</v>
      </c>
      <c r="C26" s="9" t="s">
        <v>45</v>
      </c>
      <c r="D26" s="9" t="s">
        <v>46</v>
      </c>
      <c r="E26" s="23">
        <v>7.4</v>
      </c>
      <c r="F26" s="23">
        <v>7</v>
      </c>
      <c r="G26" s="23">
        <v>0</v>
      </c>
      <c r="H26" s="50">
        <f>(2*E26)+F26-G26</f>
        <v>21.8</v>
      </c>
      <c r="I26" s="23">
        <v>0</v>
      </c>
      <c r="J26" s="23">
        <v>0</v>
      </c>
      <c r="K26" s="23">
        <v>0</v>
      </c>
      <c r="L26" s="23">
        <f>(2*I26)+J26-K26</f>
        <v>0</v>
      </c>
      <c r="M26" s="23">
        <f>H26+L26</f>
        <v>21.8</v>
      </c>
    </row>
    <row r="27" spans="1:13" ht="15.75" thickBot="1">
      <c r="A27" s="18">
        <v>19</v>
      </c>
      <c r="B27" s="33" t="s">
        <v>65</v>
      </c>
      <c r="C27" s="33" t="s">
        <v>64</v>
      </c>
      <c r="D27" s="33" t="s">
        <v>63</v>
      </c>
      <c r="E27" s="34">
        <v>6.5</v>
      </c>
      <c r="F27" s="34">
        <v>7</v>
      </c>
      <c r="G27" s="34">
        <v>0</v>
      </c>
      <c r="H27" s="52">
        <f>(2*E27)+F27-G27</f>
        <v>20</v>
      </c>
      <c r="I27" s="34">
        <v>0</v>
      </c>
      <c r="J27" s="34">
        <v>0</v>
      </c>
      <c r="K27" s="34">
        <v>0</v>
      </c>
      <c r="L27" s="34">
        <f>(2*I27)+J27-K27</f>
        <v>0</v>
      </c>
      <c r="M27" s="34">
        <f>H27+L27</f>
        <v>20</v>
      </c>
    </row>
    <row r="28" spans="1:13" ht="15.75" thickTop="1">
      <c r="A28" s="18">
        <v>20</v>
      </c>
      <c r="B28" s="16" t="s">
        <v>88</v>
      </c>
      <c r="C28" s="12" t="s">
        <v>87</v>
      </c>
      <c r="D28" s="12" t="s">
        <v>89</v>
      </c>
      <c r="E28" s="21">
        <v>7</v>
      </c>
      <c r="F28" s="21">
        <v>7.5</v>
      </c>
      <c r="G28" s="21">
        <v>2</v>
      </c>
      <c r="H28" s="48">
        <f>(2*E28)+F28-G28</f>
        <v>19.5</v>
      </c>
      <c r="I28" s="21"/>
      <c r="J28" s="21"/>
      <c r="K28" s="21"/>
      <c r="L28" s="22">
        <f t="shared" ref="L9:L45" si="0">(2*I28)+J28-K28</f>
        <v>0</v>
      </c>
      <c r="M28" s="49">
        <f t="shared" ref="M9:M45" si="1">H28+L28</f>
        <v>19.5</v>
      </c>
    </row>
    <row r="29" spans="1:13">
      <c r="A29" s="18">
        <v>21</v>
      </c>
      <c r="B29" s="15" t="s">
        <v>239</v>
      </c>
      <c r="C29" s="13" t="s">
        <v>80</v>
      </c>
      <c r="D29" s="13" t="s">
        <v>81</v>
      </c>
      <c r="E29" s="23">
        <v>7</v>
      </c>
      <c r="F29" s="23">
        <v>7.5</v>
      </c>
      <c r="G29" s="23">
        <v>2</v>
      </c>
      <c r="H29" s="47">
        <f>(2*E29)+F29-G29</f>
        <v>19.5</v>
      </c>
      <c r="I29" s="23"/>
      <c r="J29" s="23"/>
      <c r="K29" s="23"/>
      <c r="L29" s="20">
        <f t="shared" si="0"/>
        <v>0</v>
      </c>
      <c r="M29" s="25">
        <f t="shared" si="1"/>
        <v>19.5</v>
      </c>
    </row>
    <row r="30" spans="1:13">
      <c r="A30" s="18">
        <v>22</v>
      </c>
      <c r="B30" s="14" t="s">
        <v>168</v>
      </c>
      <c r="C30" s="14" t="s">
        <v>169</v>
      </c>
      <c r="D30" s="14" t="s">
        <v>170</v>
      </c>
      <c r="E30" s="23">
        <v>7.2</v>
      </c>
      <c r="F30" s="23">
        <v>7</v>
      </c>
      <c r="G30" s="23">
        <v>2</v>
      </c>
      <c r="H30" s="47">
        <f>(2*E30)+F30-G30</f>
        <v>19.399999999999999</v>
      </c>
      <c r="I30" s="23"/>
      <c r="J30" s="23"/>
      <c r="K30" s="23"/>
      <c r="L30" s="20">
        <f t="shared" si="0"/>
        <v>0</v>
      </c>
      <c r="M30" s="25">
        <f t="shared" si="1"/>
        <v>19.399999999999999</v>
      </c>
    </row>
    <row r="31" spans="1:13">
      <c r="A31" s="18">
        <v>23</v>
      </c>
      <c r="B31" s="9" t="s">
        <v>8</v>
      </c>
      <c r="C31" s="7" t="s">
        <v>85</v>
      </c>
      <c r="D31" s="7" t="s">
        <v>86</v>
      </c>
      <c r="E31" s="23">
        <v>6</v>
      </c>
      <c r="F31" s="23">
        <v>7</v>
      </c>
      <c r="G31" s="23">
        <v>0</v>
      </c>
      <c r="H31" s="47">
        <f>(2*E31)+F31-G31</f>
        <v>19</v>
      </c>
      <c r="I31" s="23"/>
      <c r="J31" s="23"/>
      <c r="K31" s="23"/>
      <c r="L31" s="20">
        <f t="shared" si="0"/>
        <v>0</v>
      </c>
      <c r="M31" s="25">
        <f t="shared" si="1"/>
        <v>19</v>
      </c>
    </row>
    <row r="32" spans="1:13" ht="15" customHeight="1">
      <c r="A32" s="18">
        <v>24</v>
      </c>
      <c r="B32" s="9" t="s">
        <v>24</v>
      </c>
      <c r="C32" s="7" t="s">
        <v>26</v>
      </c>
      <c r="D32" s="7" t="s">
        <v>25</v>
      </c>
      <c r="E32" s="23">
        <v>6.8</v>
      </c>
      <c r="F32" s="23">
        <v>7.3</v>
      </c>
      <c r="G32" s="23">
        <v>2</v>
      </c>
      <c r="H32" s="47">
        <f>(2*E32)+F32-G32</f>
        <v>18.899999999999999</v>
      </c>
      <c r="I32" s="23"/>
      <c r="J32" s="23"/>
      <c r="K32" s="23"/>
      <c r="L32" s="20">
        <f t="shared" si="0"/>
        <v>0</v>
      </c>
      <c r="M32" s="25">
        <f t="shared" si="1"/>
        <v>18.899999999999999</v>
      </c>
    </row>
    <row r="33" spans="1:13">
      <c r="A33" s="18">
        <v>25</v>
      </c>
      <c r="B33" s="9" t="s">
        <v>32</v>
      </c>
      <c r="C33" s="7" t="s">
        <v>33</v>
      </c>
      <c r="D33" s="8" t="s">
        <v>34</v>
      </c>
      <c r="E33" s="23">
        <v>6.5</v>
      </c>
      <c r="F33" s="23">
        <v>7.5</v>
      </c>
      <c r="G33" s="23">
        <v>2</v>
      </c>
      <c r="H33" s="47">
        <f>(2*E33)+F33-G33</f>
        <v>18.5</v>
      </c>
      <c r="I33" s="23"/>
      <c r="J33" s="23"/>
      <c r="K33" s="23"/>
      <c r="L33" s="20">
        <f t="shared" si="0"/>
        <v>0</v>
      </c>
      <c r="M33" s="25">
        <f t="shared" si="1"/>
        <v>18.5</v>
      </c>
    </row>
    <row r="34" spans="1:13">
      <c r="A34" s="18">
        <v>26</v>
      </c>
      <c r="B34" s="9" t="s">
        <v>24</v>
      </c>
      <c r="C34" s="7" t="s">
        <v>23</v>
      </c>
      <c r="D34" s="7" t="s">
        <v>22</v>
      </c>
      <c r="E34" s="23">
        <v>6.5</v>
      </c>
      <c r="F34" s="23">
        <v>7</v>
      </c>
      <c r="G34" s="23">
        <v>2</v>
      </c>
      <c r="H34" s="47">
        <f>(2*E34)+F34-G34</f>
        <v>18</v>
      </c>
      <c r="I34" s="23"/>
      <c r="J34" s="23"/>
      <c r="K34" s="23"/>
      <c r="L34" s="20">
        <f t="shared" si="0"/>
        <v>0</v>
      </c>
      <c r="M34" s="25">
        <f t="shared" si="1"/>
        <v>18</v>
      </c>
    </row>
    <row r="35" spans="1:13">
      <c r="A35" s="18">
        <v>27</v>
      </c>
      <c r="B35" s="9" t="s">
        <v>77</v>
      </c>
      <c r="C35" s="7" t="s">
        <v>78</v>
      </c>
      <c r="D35" s="8" t="s">
        <v>79</v>
      </c>
      <c r="E35" s="23">
        <v>6.5</v>
      </c>
      <c r="F35" s="23">
        <v>7</v>
      </c>
      <c r="G35" s="23">
        <v>2</v>
      </c>
      <c r="H35" s="47">
        <f>(2*E35)+F35-G35</f>
        <v>18</v>
      </c>
      <c r="I35" s="23"/>
      <c r="J35" s="23"/>
      <c r="K35" s="23"/>
      <c r="L35" s="20">
        <f t="shared" si="0"/>
        <v>0</v>
      </c>
      <c r="M35" s="25">
        <f t="shared" si="1"/>
        <v>18</v>
      </c>
    </row>
    <row r="36" spans="1:13">
      <c r="A36" s="18">
        <v>28</v>
      </c>
      <c r="B36" s="9" t="s">
        <v>59</v>
      </c>
      <c r="C36" s="7" t="s">
        <v>58</v>
      </c>
      <c r="D36" s="7" t="s">
        <v>57</v>
      </c>
      <c r="E36" s="23">
        <v>6.5</v>
      </c>
      <c r="F36" s="23">
        <v>6.5</v>
      </c>
      <c r="G36" s="23">
        <v>2</v>
      </c>
      <c r="H36" s="47">
        <f>(2*E36)+F36-G36</f>
        <v>17.5</v>
      </c>
      <c r="I36" s="23"/>
      <c r="J36" s="23"/>
      <c r="K36" s="23"/>
      <c r="L36" s="20">
        <f t="shared" si="0"/>
        <v>0</v>
      </c>
      <c r="M36" s="25">
        <f t="shared" si="1"/>
        <v>17.5</v>
      </c>
    </row>
    <row r="37" spans="1:13">
      <c r="A37" s="18">
        <v>29</v>
      </c>
      <c r="B37" s="9" t="s">
        <v>71</v>
      </c>
      <c r="C37" s="7" t="s">
        <v>70</v>
      </c>
      <c r="D37" s="7" t="s">
        <v>69</v>
      </c>
      <c r="E37" s="23">
        <v>6.5</v>
      </c>
      <c r="F37" s="23">
        <v>6.5</v>
      </c>
      <c r="G37" s="23">
        <v>2</v>
      </c>
      <c r="H37" s="47">
        <f>(2*E37)+F37-G37</f>
        <v>17.5</v>
      </c>
      <c r="I37" s="23"/>
      <c r="J37" s="23"/>
      <c r="K37" s="23"/>
      <c r="L37" s="20">
        <f t="shared" si="0"/>
        <v>0</v>
      </c>
      <c r="M37" s="25">
        <f t="shared" si="1"/>
        <v>17.5</v>
      </c>
    </row>
    <row r="38" spans="1:13" ht="16.5" customHeight="1">
      <c r="A38" s="18">
        <v>30</v>
      </c>
      <c r="B38" s="9" t="s">
        <v>12</v>
      </c>
      <c r="C38" s="7" t="s">
        <v>14</v>
      </c>
      <c r="D38" s="7" t="s">
        <v>97</v>
      </c>
      <c r="E38" s="23">
        <v>6.5</v>
      </c>
      <c r="F38" s="23">
        <v>6.5</v>
      </c>
      <c r="G38" s="23">
        <v>2</v>
      </c>
      <c r="H38" s="47">
        <f>(2*E38)+F38-G38</f>
        <v>17.5</v>
      </c>
      <c r="I38" s="23"/>
      <c r="J38" s="23"/>
      <c r="K38" s="23"/>
      <c r="L38" s="20">
        <f t="shared" si="0"/>
        <v>0</v>
      </c>
      <c r="M38" s="25">
        <f t="shared" si="1"/>
        <v>17.5</v>
      </c>
    </row>
    <row r="39" spans="1:13">
      <c r="A39" s="18">
        <v>31</v>
      </c>
      <c r="B39" s="9" t="s">
        <v>29</v>
      </c>
      <c r="C39" s="7" t="s">
        <v>31</v>
      </c>
      <c r="D39" s="8" t="s">
        <v>30</v>
      </c>
      <c r="E39" s="23">
        <v>6.5</v>
      </c>
      <c r="F39" s="23">
        <v>6.5</v>
      </c>
      <c r="G39" s="23">
        <v>3</v>
      </c>
      <c r="H39" s="47">
        <f>(2*E39)+F39-G39</f>
        <v>16.5</v>
      </c>
      <c r="I39" s="23"/>
      <c r="J39" s="23"/>
      <c r="K39" s="23"/>
      <c r="L39" s="20">
        <f t="shared" si="0"/>
        <v>0</v>
      </c>
      <c r="M39" s="25">
        <f t="shared" si="1"/>
        <v>16.5</v>
      </c>
    </row>
    <row r="40" spans="1:13">
      <c r="A40" s="18">
        <v>32</v>
      </c>
      <c r="B40" s="9" t="s">
        <v>17</v>
      </c>
      <c r="C40" s="7" t="s">
        <v>19</v>
      </c>
      <c r="D40" s="7" t="s">
        <v>93</v>
      </c>
      <c r="E40" s="23">
        <v>6</v>
      </c>
      <c r="F40" s="23">
        <v>6</v>
      </c>
      <c r="G40" s="23">
        <v>2</v>
      </c>
      <c r="H40" s="47">
        <f>(2*E40)+F40-G40</f>
        <v>16</v>
      </c>
      <c r="I40" s="23"/>
      <c r="J40" s="23"/>
      <c r="K40" s="23"/>
      <c r="L40" s="20">
        <f t="shared" si="0"/>
        <v>0</v>
      </c>
      <c r="M40" s="25">
        <f t="shared" si="1"/>
        <v>16</v>
      </c>
    </row>
    <row r="41" spans="1:13">
      <c r="A41" s="18">
        <v>33</v>
      </c>
      <c r="B41" s="9" t="s">
        <v>160</v>
      </c>
      <c r="C41" s="7" t="s">
        <v>166</v>
      </c>
      <c r="D41" s="7" t="s">
        <v>167</v>
      </c>
      <c r="E41" s="23">
        <v>6</v>
      </c>
      <c r="F41" s="23">
        <v>6</v>
      </c>
      <c r="G41" s="23">
        <v>2</v>
      </c>
      <c r="H41" s="47">
        <f>(2*E41)+F41-G41</f>
        <v>16</v>
      </c>
      <c r="I41" s="23"/>
      <c r="J41" s="23"/>
      <c r="K41" s="23"/>
      <c r="L41" s="20">
        <f t="shared" si="0"/>
        <v>0</v>
      </c>
      <c r="M41" s="25">
        <f t="shared" si="1"/>
        <v>16</v>
      </c>
    </row>
    <row r="42" spans="1:13">
      <c r="A42" s="18">
        <v>34</v>
      </c>
      <c r="B42" s="9" t="s">
        <v>17</v>
      </c>
      <c r="C42" s="7" t="s">
        <v>20</v>
      </c>
      <c r="D42" s="7" t="s">
        <v>96</v>
      </c>
      <c r="E42" s="23">
        <v>6</v>
      </c>
      <c r="F42" s="23">
        <v>6</v>
      </c>
      <c r="G42" s="23">
        <v>4</v>
      </c>
      <c r="H42" s="47">
        <f>(2*E42)+F42-G42</f>
        <v>14</v>
      </c>
      <c r="I42" s="23"/>
      <c r="J42" s="23"/>
      <c r="K42" s="23"/>
      <c r="L42" s="20">
        <f t="shared" si="0"/>
        <v>0</v>
      </c>
      <c r="M42" s="25">
        <f t="shared" si="1"/>
        <v>14</v>
      </c>
    </row>
    <row r="43" spans="1:13">
      <c r="A43" s="18">
        <v>35</v>
      </c>
      <c r="B43" s="9" t="s">
        <v>82</v>
      </c>
      <c r="C43" s="7" t="s">
        <v>164</v>
      </c>
      <c r="D43" s="7" t="s">
        <v>165</v>
      </c>
      <c r="E43" s="23">
        <v>6.5</v>
      </c>
      <c r="F43" s="23">
        <v>6.8</v>
      </c>
      <c r="G43" s="23">
        <v>7</v>
      </c>
      <c r="H43" s="47">
        <f>(2*E43)+F43-G43</f>
        <v>12.8</v>
      </c>
      <c r="I43" s="23"/>
      <c r="J43" s="23"/>
      <c r="K43" s="23"/>
      <c r="L43" s="20">
        <f t="shared" si="0"/>
        <v>0</v>
      </c>
      <c r="M43" s="25">
        <f t="shared" si="1"/>
        <v>12.8</v>
      </c>
    </row>
    <row r="44" spans="1:13">
      <c r="A44" s="18">
        <v>36</v>
      </c>
      <c r="B44" s="9" t="s">
        <v>17</v>
      </c>
      <c r="C44" s="7" t="s">
        <v>21</v>
      </c>
      <c r="D44" s="7" t="s">
        <v>98</v>
      </c>
      <c r="E44" s="23">
        <v>6.5</v>
      </c>
      <c r="F44" s="23">
        <v>6.5</v>
      </c>
      <c r="G44" s="23">
        <v>7</v>
      </c>
      <c r="H44" s="47">
        <f>(2*E44)+F44-G44</f>
        <v>12.5</v>
      </c>
      <c r="I44" s="23"/>
      <c r="J44" s="23"/>
      <c r="K44" s="23"/>
      <c r="L44" s="20">
        <f t="shared" si="0"/>
        <v>0</v>
      </c>
      <c r="M44" s="25">
        <f t="shared" si="1"/>
        <v>12.5</v>
      </c>
    </row>
    <row r="45" spans="1:13">
      <c r="A45" s="18">
        <v>37</v>
      </c>
      <c r="B45" s="9" t="s">
        <v>49</v>
      </c>
      <c r="C45" s="7" t="s">
        <v>50</v>
      </c>
      <c r="D45" s="7" t="s">
        <v>51</v>
      </c>
      <c r="E45" s="23">
        <v>6</v>
      </c>
      <c r="F45" s="23">
        <v>6</v>
      </c>
      <c r="G45" s="23">
        <v>6</v>
      </c>
      <c r="H45" s="47">
        <f>(2*E45)+F45-G45</f>
        <v>12</v>
      </c>
      <c r="I45" s="23"/>
      <c r="J45" s="23"/>
      <c r="K45" s="23"/>
      <c r="L45" s="20">
        <f t="shared" si="0"/>
        <v>0</v>
      </c>
      <c r="M45" s="25">
        <f t="shared" si="1"/>
        <v>12</v>
      </c>
    </row>
    <row r="46" spans="1:13">
      <c r="A46" s="18">
        <v>38</v>
      </c>
      <c r="B46" s="9" t="s">
        <v>82</v>
      </c>
      <c r="C46" s="7" t="s">
        <v>83</v>
      </c>
      <c r="D46" s="7" t="s">
        <v>84</v>
      </c>
      <c r="E46" s="23">
        <v>6</v>
      </c>
      <c r="F46" s="23">
        <v>6</v>
      </c>
      <c r="G46" s="23">
        <v>12</v>
      </c>
      <c r="H46" s="47">
        <f>(2*E46)+F46-G46</f>
        <v>6</v>
      </c>
      <c r="I46" s="23"/>
      <c r="J46" s="23"/>
      <c r="K46" s="23"/>
      <c r="L46" s="20">
        <f t="shared" ref="L46" si="2">(2*I46)+J46-K46</f>
        <v>0</v>
      </c>
      <c r="M46" s="25">
        <f t="shared" ref="M46" si="3">H46+L46</f>
        <v>6</v>
      </c>
    </row>
  </sheetData>
  <sortState ref="B9:N27">
    <sortCondition descending="1" ref="M9:M27"/>
  </sortState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Startlijst 6-jarigen</vt:lpstr>
      <vt:lpstr>Startlijst 5-jarigen</vt:lpstr>
      <vt:lpstr>Startlijst 4-jarigen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 Colijn</dc:creator>
  <cp:lastModifiedBy>Vera Colijn</cp:lastModifiedBy>
  <cp:lastPrinted>2020-03-06T14:22:08Z</cp:lastPrinted>
  <dcterms:created xsi:type="dcterms:W3CDTF">2019-03-05T22:48:00Z</dcterms:created>
  <dcterms:modified xsi:type="dcterms:W3CDTF">2020-03-06T21:03:13Z</dcterms:modified>
</cp:coreProperties>
</file>